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<sst xmlns="http://schemas.openxmlformats.org/spreadsheetml/2006/main" count="38" uniqueCount="36">
  <si>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</si>
  <si>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</si>
  <si>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</si>
  <si>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</si>
  <si>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</si>
  <si>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</si>
  <si>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</si>
  <si>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</si>
  <si>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</si>
  <si>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</si>
  <si>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</si>
  <si>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</si>
  <si>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</si>
  <si>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</si>
  <si>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</si>
  <si>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</si>
  <si>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</si>
  <si>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</si>
  <si>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</si>
  <si>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</si>
  <si>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</si>
  <si>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</si>
  <si>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</si>
  <si>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</si>
  <si>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</si>
  <si>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</si>
  <si>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</si>
  <si>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</si>
  <si>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</si>
  <si>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-субсидии</t>
  </si>
  <si>
    <t>II. Расходы</t>
  </si>
  <si>
    <t>Прочие неналоговые доходы</t>
  </si>
  <si>
    <t>Утвержденный бюджет на 2023 год</t>
  </si>
  <si>
    <t xml:space="preserve">             Информация об исполнении бюджета МО "Сергиевское сельское поселение" на 01 июля 2023г</t>
  </si>
  <si>
    <t>Исполнение                    на 01 июля 2023г.</t>
  </si>
  <si>
    <t>Исполнение    01 июля 2023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</si>
</sst>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">
      <selection activeCell="F31" sqref="F31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33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32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15050.8</v>
      </c>
      <c r="C7" s="5">
        <f>C8+C9+C10+C11+C15</f>
        <v>5479.5</v>
      </c>
      <c r="D7" s="6">
        <f>C7/B7*100</f>
        <v>36.406702633747045</v>
      </c>
    </row>
    <row r="8" spans="1:4" ht="15">
      <c r="A8" s="7" t="s">
        <v>5</v>
      </c>
      <c r="B8" s="8">
        <v>8459.1</v>
      </c>
      <c r="C8" s="38">
        <v>3174.9</v>
      </c>
      <c r="D8" s="6">
        <f>C8/B8*100</f>
        <v>37.53236159875164</v>
      </c>
    </row>
    <row r="9" spans="1:4" ht="30" customHeight="1">
      <c r="A9" s="7" t="s">
        <v>6</v>
      </c>
      <c r="B9" s="8">
        <v>2043.4</v>
      </c>
      <c r="C9" s="38">
        <v>886.4</v>
      </c>
      <c r="D9" s="8">
        <f>C9/B9*100</f>
        <v>43.378682587843784</v>
      </c>
    </row>
    <row r="10" spans="1:4" ht="19.5" customHeight="1">
      <c r="A10" s="7" t="s">
        <v>7</v>
      </c>
      <c r="B10" s="8">
        <v>1114.3</v>
      </c>
      <c r="C10" s="38">
        <v>666.9</v>
      </c>
      <c r="D10" s="8">
        <f>C10/B10*100</f>
        <v>59.84923270214485</v>
      </c>
    </row>
    <row r="11" spans="1:4" ht="19.5" customHeight="1">
      <c r="A11" s="7" t="s">
        <v>8</v>
      </c>
      <c r="B11" s="8">
        <f>B13+B14</f>
        <v>3424</v>
      </c>
      <c r="C11" s="38">
        <f>C13+C14</f>
        <v>747.6</v>
      </c>
      <c r="D11" s="8">
        <f>C11/B11*100</f>
        <v>21.83411214953271</v>
      </c>
    </row>
    <row r="12" spans="1:4" ht="17.25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238</v>
      </c>
      <c r="C13" s="38">
        <v>78.7</v>
      </c>
      <c r="D13" s="8">
        <f>C13/B13*100</f>
        <v>33.0672268907563</v>
      </c>
      <c r="F13" s="11"/>
    </row>
    <row r="14" spans="1:4" ht="15">
      <c r="A14" s="12" t="s">
        <v>11</v>
      </c>
      <c r="B14" s="8">
        <v>3186</v>
      </c>
      <c r="C14" s="38">
        <v>668.9</v>
      </c>
      <c r="D14" s="8">
        <f>C14/B14*100</f>
        <v>20.994978028876332</v>
      </c>
    </row>
    <row r="15" spans="1:4" ht="15">
      <c r="A15" s="13" t="s">
        <v>12</v>
      </c>
      <c r="B15" s="9">
        <v>10</v>
      </c>
      <c r="C15" s="39">
        <v>3.7</v>
      </c>
      <c r="D15" s="9">
        <f>C15/B15*100</f>
        <v>37</v>
      </c>
    </row>
    <row r="16" spans="1:4" ht="15" customHeight="1">
      <c r="A16" s="36" t="s">
        <v>13</v>
      </c>
      <c r="B16" s="37">
        <f>B18+B19+B20</f>
        <v>1428.3</v>
      </c>
      <c r="C16" s="40">
        <f>C18+C19+C20</f>
        <v>2746.64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440.3</v>
      </c>
      <c r="C18" s="41">
        <v>220.14</v>
      </c>
      <c r="D18" s="8">
        <f>C18/B18*100</f>
        <v>49.99772882125823</v>
      </c>
      <c r="F18" s="16"/>
    </row>
    <row r="19" spans="1:6" ht="15">
      <c r="A19" s="15" t="s">
        <v>16</v>
      </c>
      <c r="B19" s="35">
        <v>329</v>
      </c>
      <c r="C19" s="41">
        <v>164.5</v>
      </c>
      <c r="D19" s="8">
        <f>C19/B19*100</f>
        <v>50</v>
      </c>
      <c r="F19" s="16"/>
    </row>
    <row r="20" spans="1:6" ht="15">
      <c r="A20" s="15" t="s">
        <v>29</v>
      </c>
      <c r="B20" s="8">
        <v>659</v>
      </c>
      <c r="C20" s="41">
        <v>2362</v>
      </c>
      <c r="D20" s="8"/>
      <c r="F20" s="16"/>
    </row>
    <row r="21" spans="1:6" ht="15">
      <c r="A21" s="15" t="s">
        <v>31</v>
      </c>
      <c r="B21" s="8">
        <v>0</v>
      </c>
      <c r="C21" s="41">
        <v>347.73</v>
      </c>
      <c r="D21" s="8"/>
      <c r="F21" s="16"/>
    </row>
    <row r="22" spans="1:4" ht="15">
      <c r="A22" s="17" t="s">
        <v>17</v>
      </c>
      <c r="B22" s="18">
        <f>B7+B16</f>
        <v>16479.1</v>
      </c>
      <c r="C22" s="18">
        <f>C7+C16+C21</f>
        <v>8573.869999999999</v>
      </c>
      <c r="D22" s="8">
        <f>C22/B22*100</f>
        <v>52.0287515701707</v>
      </c>
    </row>
    <row r="23" spans="1:4" ht="14.25" customHeight="1">
      <c r="A23" s="53" t="s">
        <v>30</v>
      </c>
      <c r="B23" s="53"/>
      <c r="C23" s="53"/>
      <c r="D23" s="53"/>
    </row>
    <row r="24" spans="1:4" ht="52.5" customHeight="1">
      <c r="A24" s="2"/>
      <c r="B24" s="3" t="s">
        <v>32</v>
      </c>
      <c r="C24" s="3" t="s">
        <v>35</v>
      </c>
      <c r="D24" s="3" t="s">
        <v>2</v>
      </c>
    </row>
    <row r="25" spans="1:4" ht="15">
      <c r="A25" s="19" t="s">
        <v>18</v>
      </c>
      <c r="B25" s="20">
        <v>6865.9</v>
      </c>
      <c r="C25" s="21">
        <v>2792.8</v>
      </c>
      <c r="D25" s="20">
        <f aca="true" t="shared" si="0" ref="D25:D34">C25/B25*100</f>
        <v>40.676386198459056</v>
      </c>
    </row>
    <row r="26" spans="1:4" ht="15">
      <c r="A26" s="19" t="s">
        <v>19</v>
      </c>
      <c r="B26" s="20">
        <v>296</v>
      </c>
      <c r="C26" s="21">
        <v>135.6</v>
      </c>
      <c r="D26" s="20">
        <f t="shared" si="0"/>
        <v>45.81081081081081</v>
      </c>
    </row>
    <row r="27" spans="1:4" ht="30">
      <c r="A27" s="19" t="s">
        <v>20</v>
      </c>
      <c r="B27" s="20">
        <v>195</v>
      </c>
      <c r="C27" s="21">
        <v>47.8</v>
      </c>
      <c r="D27" s="20">
        <f t="shared" si="0"/>
        <v>24.51282051282051</v>
      </c>
    </row>
    <row r="28" spans="1:4" ht="15">
      <c r="A28" s="19" t="s">
        <v>21</v>
      </c>
      <c r="B28" s="20">
        <v>2393.4</v>
      </c>
      <c r="C28" s="21">
        <v>232.2</v>
      </c>
      <c r="D28" s="20">
        <f t="shared" si="0"/>
        <v>9.701679618952118</v>
      </c>
    </row>
    <row r="29" spans="1:4" ht="15">
      <c r="A29" s="19" t="s">
        <v>22</v>
      </c>
      <c r="B29" s="20">
        <v>7523.3</v>
      </c>
      <c r="C29" s="21">
        <v>2795.8</v>
      </c>
      <c r="D29" s="20">
        <f t="shared" si="0"/>
        <v>37.16188374782343</v>
      </c>
    </row>
    <row r="30" spans="1:4" ht="15">
      <c r="A30" s="19" t="s">
        <v>23</v>
      </c>
      <c r="B30" s="20">
        <v>170</v>
      </c>
      <c r="C30" s="21">
        <v>51</v>
      </c>
      <c r="D30" s="20">
        <f t="shared" si="0"/>
        <v>30</v>
      </c>
    </row>
    <row r="31" spans="1:4" ht="15">
      <c r="A31" s="19" t="s">
        <v>24</v>
      </c>
      <c r="B31" s="20">
        <v>329.4</v>
      </c>
      <c r="C31" s="21">
        <v>126</v>
      </c>
      <c r="D31" s="20">
        <f t="shared" si="0"/>
        <v>38.251366120218584</v>
      </c>
    </row>
    <row r="32" spans="1:4" ht="15">
      <c r="A32" s="19" t="s">
        <v>25</v>
      </c>
      <c r="B32" s="20">
        <v>307</v>
      </c>
      <c r="C32" s="21">
        <v>150.8</v>
      </c>
      <c r="D32" s="20">
        <f t="shared" si="0"/>
        <v>49.12052117263844</v>
      </c>
    </row>
    <row r="33" spans="1:4" ht="15">
      <c r="A33" s="19" t="s">
        <v>26</v>
      </c>
      <c r="B33" s="20">
        <v>102.1</v>
      </c>
      <c r="C33" s="21">
        <v>51</v>
      </c>
      <c r="D33" s="20">
        <f t="shared" si="0"/>
        <v>49.95102840352596</v>
      </c>
    </row>
    <row r="34" spans="1:4" ht="15">
      <c r="A34" s="22" t="s">
        <v>27</v>
      </c>
      <c r="B34" s="23">
        <f>B25+B26+B27+B28+B29+B30+B31+B32+B33</f>
        <v>18182.1</v>
      </c>
      <c r="C34" s="23">
        <f>C25+C26+C27+C28+C29+C30+C31+C32+C33</f>
        <v>6383.000000000001</v>
      </c>
      <c r="D34" s="23">
        <f t="shared" si="0"/>
        <v>35.105955857684215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086614173228347" right="0.7086614173228347" top="0.2755905511811024" bottom="0.43307086614173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2023-07-11T12:45:06Z</cp:lastPrinted>
  <dcterms:created xsi:type="dcterms:W3CDTF">2022-01-08T09:44:05Z</dcterms:created>
  <dcterms:modified xsi:type="dcterms:W3CDTF">2023-07-11T12:45:13Z</dcterms:modified>
  <cp:category/>
  <cp:version/>
  <cp:contentType/>
  <cp:contentStatus/>
</cp:coreProperties>
</file>